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30" windowWidth="12165" windowHeight="86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<sst xmlns="http://schemas.openxmlformats.org/spreadsheetml/2006/main" count="14" uniqueCount="9">
  <si>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Lata</t>
  </si>
  <si>
    <t>mln USD</t>
  </si>
  <si>
    <t>dynamika</t>
  </si>
  <si>
    <t xml:space="preserve">         Eksport</t>
  </si>
  <si>
    <t xml:space="preserve">          Import</t>
  </si>
  <si>
    <t xml:space="preserve">          Obroty</t>
  </si>
  <si>
    <t>Saldo</t>
  </si>
  <si>
    <t xml:space="preserve">             Polsko - ukraińska wymiana towarowa w latach 1992 - I p.2004</t>
  </si>
  <si>
    <t>I p. 2004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</si>
</sst>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</numFmts>
  <fonts count="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2" fontId="1" fillId="0" borderId="8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1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172" fontId="1" fillId="0" borderId="15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3" fontId="1" fillId="0" borderId="22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172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73" fontId="0" fillId="0" borderId="28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18" sqref="E18"/>
    </sheetView>
  </sheetViews>
  <sheetFormatPr defaultColWidth="9.00390625" defaultRowHeight="12.75"/>
  <sheetData>
    <row r="1" s="1" customFormat="1" ht="12.75">
      <c r="A1" s="16" t="s">
        <v>7</v>
      </c>
    </row>
    <row r="2" s="1" customFormat="1" ht="12.75"/>
    <row r="3" s="1" customFormat="1" ht="13.5" thickBot="1"/>
    <row r="4" spans="1:8" s="1" customFormat="1" ht="13.5" thickBot="1">
      <c r="A4" s="2" t="s">
        <v>0</v>
      </c>
      <c r="B4" s="3" t="s">
        <v>3</v>
      </c>
      <c r="C4" s="4"/>
      <c r="D4" s="5" t="s">
        <v>4</v>
      </c>
      <c r="E4" s="4"/>
      <c r="F4" s="5" t="s">
        <v>5</v>
      </c>
      <c r="G4" s="4"/>
      <c r="H4" s="2" t="s">
        <v>6</v>
      </c>
    </row>
    <row r="5" spans="1:8" s="1" customFormat="1" ht="13.5" thickBot="1">
      <c r="A5" s="6"/>
      <c r="B5" s="7" t="s">
        <v>1</v>
      </c>
      <c r="C5" s="7" t="s">
        <v>2</v>
      </c>
      <c r="D5" s="7" t="s">
        <v>1</v>
      </c>
      <c r="E5" s="7" t="s">
        <v>2</v>
      </c>
      <c r="F5" s="7" t="s">
        <v>1</v>
      </c>
      <c r="G5" s="7" t="s">
        <v>2</v>
      </c>
      <c r="H5" s="7" t="s">
        <v>1</v>
      </c>
    </row>
    <row r="6" spans="1:8" s="1" customFormat="1" ht="12.75">
      <c r="A6" s="8">
        <v>1992</v>
      </c>
      <c r="B6" s="9">
        <v>161.6</v>
      </c>
      <c r="C6" s="10">
        <v>100</v>
      </c>
      <c r="D6" s="21">
        <v>123.8</v>
      </c>
      <c r="E6" s="10">
        <v>100</v>
      </c>
      <c r="F6" s="21">
        <v>275.4</v>
      </c>
      <c r="G6" s="10">
        <v>100</v>
      </c>
      <c r="H6" s="15">
        <f aca="true" t="shared" si="0" ref="H6:H15">B6-D6</f>
        <v>37.8</v>
      </c>
    </row>
    <row r="7" spans="1:8" s="1" customFormat="1" ht="12.75">
      <c r="A7" s="11">
        <v>1993</v>
      </c>
      <c r="B7" s="12">
        <v>187.5</v>
      </c>
      <c r="C7" s="13">
        <v>116</v>
      </c>
      <c r="D7" s="22">
        <v>201.1</v>
      </c>
      <c r="E7" s="13">
        <v>162.4</v>
      </c>
      <c r="F7" s="22">
        <v>388.6</v>
      </c>
      <c r="G7" s="13">
        <v>141.1</v>
      </c>
      <c r="H7" s="14">
        <f t="shared" si="0"/>
        <v>-13.599999999999994</v>
      </c>
    </row>
    <row r="8" spans="1:8" s="1" customFormat="1" ht="12.75">
      <c r="A8" s="11">
        <v>1994</v>
      </c>
      <c r="B8" s="12">
        <v>280.4</v>
      </c>
      <c r="C8" s="13">
        <v>149.5</v>
      </c>
      <c r="D8" s="22">
        <v>204.9</v>
      </c>
      <c r="E8" s="13">
        <v>101.9</v>
      </c>
      <c r="F8" s="22">
        <v>485.3</v>
      </c>
      <c r="G8" s="13">
        <v>124.9</v>
      </c>
      <c r="H8" s="14">
        <f t="shared" si="0"/>
        <v>75.49999999999997</v>
      </c>
    </row>
    <row r="9" spans="1:8" s="1" customFormat="1" ht="12.75">
      <c r="A9" s="11">
        <v>1995</v>
      </c>
      <c r="B9" s="12">
        <v>742.6</v>
      </c>
      <c r="C9" s="13">
        <v>264.8</v>
      </c>
      <c r="D9" s="22">
        <v>290.8</v>
      </c>
      <c r="E9" s="13">
        <v>141.9</v>
      </c>
      <c r="F9" s="22">
        <v>1033.4</v>
      </c>
      <c r="G9" s="13">
        <v>212.9</v>
      </c>
      <c r="H9" s="14">
        <f t="shared" si="0"/>
        <v>451.8</v>
      </c>
    </row>
    <row r="10" spans="1:8" s="1" customFormat="1" ht="12.75">
      <c r="A10" s="11">
        <v>1996</v>
      </c>
      <c r="B10" s="12">
        <v>977.8</v>
      </c>
      <c r="C10" s="13">
        <v>131.6</v>
      </c>
      <c r="D10" s="22">
        <v>418.5</v>
      </c>
      <c r="E10" s="13">
        <v>144.3</v>
      </c>
      <c r="F10" s="22">
        <v>1396.3</v>
      </c>
      <c r="G10" s="13">
        <v>135.2</v>
      </c>
      <c r="H10" s="14">
        <f t="shared" si="0"/>
        <v>559.3</v>
      </c>
    </row>
    <row r="11" spans="1:8" s="1" customFormat="1" ht="12.75">
      <c r="A11" s="11">
        <v>1997</v>
      </c>
      <c r="B11" s="12">
        <v>1206.8</v>
      </c>
      <c r="C11" s="13">
        <v>123.4</v>
      </c>
      <c r="D11" s="22">
        <v>415.5</v>
      </c>
      <c r="E11" s="13">
        <v>99.3</v>
      </c>
      <c r="F11" s="22">
        <v>1622.3</v>
      </c>
      <c r="G11" s="13">
        <v>116.2</v>
      </c>
      <c r="H11" s="14">
        <f t="shared" si="0"/>
        <v>791.3</v>
      </c>
    </row>
    <row r="12" spans="1:8" s="1" customFormat="1" ht="12.75">
      <c r="A12" s="11">
        <v>1998</v>
      </c>
      <c r="B12" s="12">
        <v>1086.4</v>
      </c>
      <c r="C12" s="13">
        <f>B12/B11*100</f>
        <v>90.0232018561485</v>
      </c>
      <c r="D12" s="22">
        <v>377.2</v>
      </c>
      <c r="E12" s="13">
        <f>D12/D11*100</f>
        <v>90.78219013237063</v>
      </c>
      <c r="F12" s="22">
        <f>B12+D12</f>
        <v>1463.6000000000001</v>
      </c>
      <c r="G12" s="13">
        <f>F12/F11*100</f>
        <v>90.21759230721815</v>
      </c>
      <c r="H12" s="14">
        <f t="shared" si="0"/>
        <v>709.2</v>
      </c>
    </row>
    <row r="13" spans="1:8" s="1" customFormat="1" ht="12.75">
      <c r="A13" s="17">
        <v>1999</v>
      </c>
      <c r="B13" s="18">
        <v>703.1</v>
      </c>
      <c r="C13" s="19">
        <v>65.7</v>
      </c>
      <c r="D13" s="23">
        <v>338.5</v>
      </c>
      <c r="E13" s="19">
        <v>89.8</v>
      </c>
      <c r="F13" s="23">
        <v>1041.6</v>
      </c>
      <c r="G13" s="19">
        <v>71.2</v>
      </c>
      <c r="H13" s="20">
        <f t="shared" si="0"/>
        <v>364.6</v>
      </c>
    </row>
    <row r="14" spans="1:8" s="1" customFormat="1" ht="12.75">
      <c r="A14" s="11">
        <v>2000</v>
      </c>
      <c r="B14" s="12">
        <v>798.2</v>
      </c>
      <c r="C14" s="13">
        <v>113.5</v>
      </c>
      <c r="D14" s="22">
        <v>475.4</v>
      </c>
      <c r="E14" s="13">
        <v>140.4</v>
      </c>
      <c r="F14" s="22">
        <f>B14+D14</f>
        <v>1273.6</v>
      </c>
      <c r="G14" s="13">
        <f>F14/F13*100</f>
        <v>122.27342549923195</v>
      </c>
      <c r="H14" s="14">
        <f>B14-D14</f>
        <v>322.80000000000007</v>
      </c>
    </row>
    <row r="15" spans="1:8" s="1" customFormat="1" ht="12.75">
      <c r="A15" s="17">
        <v>2001</v>
      </c>
      <c r="B15" s="24">
        <v>1002.7</v>
      </c>
      <c r="C15" s="25">
        <v>125.6</v>
      </c>
      <c r="D15" s="26">
        <v>449.3</v>
      </c>
      <c r="E15" s="25">
        <v>94.5</v>
      </c>
      <c r="F15" s="26">
        <f>B15+D15</f>
        <v>1452</v>
      </c>
      <c r="G15" s="25">
        <f>F15/F14*100</f>
        <v>114.00753768844223</v>
      </c>
      <c r="H15" s="27">
        <f t="shared" si="0"/>
        <v>553.4000000000001</v>
      </c>
    </row>
    <row r="16" spans="1:8" s="1" customFormat="1" ht="12.75">
      <c r="A16" s="28">
        <v>2002</v>
      </c>
      <c r="B16" s="23">
        <v>1180.5</v>
      </c>
      <c r="C16" s="30">
        <v>117.7</v>
      </c>
      <c r="D16" s="29">
        <v>491.6</v>
      </c>
      <c r="E16" s="30">
        <v>109.4</v>
      </c>
      <c r="F16" s="23">
        <v>1672.1</v>
      </c>
      <c r="G16" s="30">
        <v>115.2</v>
      </c>
      <c r="H16" s="31">
        <v>689</v>
      </c>
    </row>
    <row r="17" spans="1:8" s="1" customFormat="1" ht="13.5" thickBot="1">
      <c r="A17" s="32">
        <v>2003</v>
      </c>
      <c r="B17" s="33">
        <v>1561.2</v>
      </c>
      <c r="C17" s="34">
        <v>132.3</v>
      </c>
      <c r="D17" s="35">
        <v>744.6</v>
      </c>
      <c r="E17" s="34">
        <v>151.5</v>
      </c>
      <c r="F17" s="33">
        <v>2305.8</v>
      </c>
      <c r="G17" s="34">
        <v>137.9</v>
      </c>
      <c r="H17" s="36">
        <v>816.7</v>
      </c>
    </row>
    <row r="18" spans="1:8" ht="13.5" thickBot="1">
      <c r="A18" s="39" t="s">
        <v>8</v>
      </c>
      <c r="B18" s="38">
        <v>844.9</v>
      </c>
      <c r="C18" s="37">
        <v>134.6</v>
      </c>
      <c r="D18" s="38">
        <v>474.5</v>
      </c>
      <c r="E18" s="41">
        <v>138</v>
      </c>
      <c r="F18" s="38">
        <v>1319.4</v>
      </c>
      <c r="G18" s="37">
        <v>135.8</v>
      </c>
      <c r="H18" s="40">
        <v>370.5</v>
      </c>
    </row>
  </sheetData>
  <printOptions/>
  <pageMargins left="0.75" right="0.75" top="1" bottom="1" header="0.5" footer="0.5"/>
  <pageSetup horizontalDpi="600" verticalDpi="600" orientation="landscape" paperSize="9" scale="175" r:id="rId1"/>
  <headerFooter alignWithMargins="0">
    <oddFooter>&amp;LWEH w Kijowie&amp;R6.09.2004 r.,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CODEGEN</dc:creator>
  <cp:keywords/>
  <dc:description/>
  <cp:lastModifiedBy>Weh1</cp:lastModifiedBy>
  <cp:lastPrinted>2004-09-06T09:06:35Z</cp:lastPrinted>
  <dcterms:created xsi:type="dcterms:W3CDTF">1999-03-18T09:33:15Z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